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<sst xmlns="http://schemas.openxmlformats.org/spreadsheetml/2006/main" count="206" uniqueCount="204">
  <si>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</si>
  <si>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</si>
  <si>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</si>
  <si>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</si>
  <si>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</si>
  <si>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</si>
  <si>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</si>
  <si>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</si>
  <si>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</si>
  <si>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</si>
  <si>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</si>
  <si>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</si>
  <si>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</si>
  <si>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</si>
  <si>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</si>
  <si>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</si>
  <si>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</si>
  <si>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</si>
  <si>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</si>
  <si>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</si>
  <si>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</si>
  <si>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</si>
  <si>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</si>
  <si>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</si>
  <si>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</si>
  <si>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</si>
  <si>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</si>
  <si>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</si>
  <si>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</si>
  <si>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</si>
  <si>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</si>
  <si>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</si>
  <si>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</si>
  <si>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</si>
  <si>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</si>
  <si>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</si>
  <si>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</si>
  <si>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</si>
  <si>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</si>
  <si>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</si>
  <si>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</si>
  <si>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</si>
  <si>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</si>
  <si>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</si>
  <si>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</si>
  <si>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</si>
  <si>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</si>
  <si>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</si>
  <si>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</si>
  <si>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</si>
  <si>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</si>
  <si>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</si>
  <si>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</si>
  <si>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</si>
  <si>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</si>
  <si>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</si>
  <si>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</si>
  <si>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</si>
  <si>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</si>
  <si>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</si>
  <si>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</si>
  <si>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</si>
  <si>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</si>
  <si>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</si>
  <si>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</si>
  <si>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</si>
  <si>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</si>
  <si>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</si>
  <si>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</si>
  <si>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</si>
  <si>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</si>
  <si>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</si>
  <si>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</si>
  <si>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</si>
  <si>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</si>
  <si>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</si>
  <si>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</si>
  <si>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</si>
  <si>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</si>
  <si>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</si>
  <si>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</si>
  <si>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</si>
  <si>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</si>
  <si>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</si>
  <si>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</si>
  <si>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</si>
  <si>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</si>
  <si>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</si>
  <si>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</si>
  <si>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</si>
  <si>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</si>
  <si>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</si>
  <si>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</si>
  <si>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</si>
  <si>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</si>
  <si>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</si>
  <si>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</si>
  <si>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</si>
  <si>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</si>
  <si>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</si>
  <si>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</si>
  <si>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</si>
  <si>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</si>
  <si>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</si>
  <si>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</si>
  <si>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</si>
  <si>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</si>
  <si>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</si>
  <si>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</si>
  <si>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</si>
  <si>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</si>
  <si>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</si>
  <si>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</si>
  <si>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</si>
  <si>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</si>
  <si>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</si>
  <si>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</si>
  <si>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</si>
  <si>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</si>
  <si>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</si>
  <si>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</si>
  <si>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</si>
  <si>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</si>
  <si>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</si>
  <si>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</si>
  <si>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</si>
  <si>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</si>
  <si>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</si>
  <si>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</si>
  <si>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</si>
  <si>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</si>
  <si>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</si>
  <si>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</si>
  <si>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</si>
  <si>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</si>
  <si>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</si>
  <si>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</si>
  <si>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</si>
  <si>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</si>
  <si>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</si>
  <si>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</si>
  <si>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</si>
  <si>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</si>
  <si>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</si>
  <si>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</si>
  <si>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</si>
  <si>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</si>
  <si>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</si>
  <si>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</si>
  <si>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</si>
  <si>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</si>
  <si>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</si>
  <si>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</si>
  <si>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</si>
  <si>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</si>
  <si>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</si>
  <si>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</si>
  <si>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</si>
  <si>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</si>
  <si>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</si>
  <si>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</si>
  <si>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</si>
  <si>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</si>
  <si>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</si>
  <si>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</si>
  <si>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</si>
  <si>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</si>
  <si>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</si>
  <si>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</si>
  <si>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</si>
  <si>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</si>
  <si>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</si>
  <si>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</si>
  <si>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</si>
  <si>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</si>
  <si>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</si>
  <si>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</si>
  <si>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</si>
  <si>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</si>
  <si>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</si>
  <si>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</si>
  <si>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</si>
  <si>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</si>
  <si>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</si>
  <si>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</si>
  <si>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</si>
  <si>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</si>
  <si>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</si>
  <si>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</si>
  <si>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</si>
  <si>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</si>
  <si>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</si>
  <si>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</si>
  <si>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</si>
  <si>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</si>
  <si>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</si>
  <si>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</si>
  <si>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</si>
  <si>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</si>
  <si>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</si>
  <si>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</si>
  <si>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</si>
  <si>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دار الدواء للتنمية والاستثمار</t>
  </si>
  <si>
    <t>DAR AL DAWA DEVELOPMENT &amp; INVESTMENT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</si>
</sst>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3" workbookViewId="0">
      <selection activeCell="E23" sqref="E2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141012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2.35</v>
      </c>
      <c r="F6" s="13">
        <v>3.8</v>
      </c>
      <c r="G6" s="13">
        <v>3.75</v>
      </c>
      <c r="H6" s="13">
        <v>3.76</v>
      </c>
      <c r="I6" s="4" t="s">
        <v>139</v>
      </c>
    </row>
    <row r="7" spans="4:9" ht="20.100000000000001" customHeight="1">
      <c r="D7" s="10" t="s">
        <v>126</v>
      </c>
      <c r="E7" s="14">
        <v>3133096.6</v>
      </c>
      <c r="F7" s="14">
        <v>7538483.2599999998</v>
      </c>
      <c r="G7" s="14">
        <v>6194557.7699999996</v>
      </c>
      <c r="H7" s="14">
        <v>13493182.369999999</v>
      </c>
      <c r="I7" s="4" t="s">
        <v>140</v>
      </c>
    </row>
    <row r="8" spans="4:9" ht="20.100000000000001" customHeight="1">
      <c r="D8" s="10" t="s">
        <v>25</v>
      </c>
      <c r="E8" s="14">
        <v>1016760</v>
      </c>
      <c r="F8" s="14">
        <v>2026887</v>
      </c>
      <c r="G8" s="14">
        <v>1698489</v>
      </c>
      <c r="H8" s="14">
        <v>2927029</v>
      </c>
      <c r="I8" s="4" t="s">
        <v>1</v>
      </c>
    </row>
    <row r="9" spans="4:9" ht="20.100000000000001" customHeight="1">
      <c r="D9" s="10" t="s">
        <v>26</v>
      </c>
      <c r="E9" s="14">
        <v>2862</v>
      </c>
      <c r="F9" s="14">
        <v>2887</v>
      </c>
      <c r="G9" s="14">
        <v>2462</v>
      </c>
      <c r="H9" s="14">
        <v>4518</v>
      </c>
      <c r="I9" s="4" t="s">
        <v>2</v>
      </c>
    </row>
    <row r="10" spans="4:9" ht="20.100000000000001" customHeight="1">
      <c r="D10" s="10" t="s">
        <v>27</v>
      </c>
      <c r="E10" s="14">
        <v>23000000</v>
      </c>
      <c r="F10" s="14">
        <v>20000000</v>
      </c>
      <c r="G10" s="14">
        <v>20000000</v>
      </c>
      <c r="H10" s="14">
        <v>20000000</v>
      </c>
      <c r="I10" s="4" t="s">
        <v>24</v>
      </c>
    </row>
    <row r="11" spans="4:9" ht="20.100000000000001" customHeight="1">
      <c r="D11" s="10" t="s">
        <v>127</v>
      </c>
      <c r="E11" s="14">
        <v>54050000</v>
      </c>
      <c r="F11" s="14">
        <v>76000000</v>
      </c>
      <c r="G11" s="14">
        <v>75000000</v>
      </c>
      <c r="H11" s="14">
        <v>75200000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12529323</v>
      </c>
      <c r="F16" s="56">
        <v>13953068</v>
      </c>
      <c r="G16" s="56">
        <v>2717554</v>
      </c>
      <c r="H16" s="56">
        <v>2974561</v>
      </c>
      <c r="I16" s="3" t="s">
        <v>58</v>
      </c>
    </row>
    <row r="17" spans="4:9" ht="20.100000000000001" customHeight="1">
      <c r="D17" s="10" t="s">
        <v>128</v>
      </c>
      <c r="E17" s="57">
        <v>22529648</v>
      </c>
      <c r="F17" s="57">
        <v>28312614</v>
      </c>
      <c r="G17" s="57">
        <v>35064079</v>
      </c>
      <c r="H17" s="57">
        <v>23578260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6046976</v>
      </c>
      <c r="F19" s="57">
        <v>7005942</v>
      </c>
      <c r="G19" s="57">
        <v>4600952</v>
      </c>
      <c r="H19" s="57">
        <v>4175481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34218</v>
      </c>
      <c r="G20" s="57">
        <v>40968</v>
      </c>
      <c r="H20" s="57">
        <v>43852</v>
      </c>
      <c r="I20" s="4" t="s">
        <v>170</v>
      </c>
    </row>
    <row r="21" spans="4:9" ht="20.100000000000001" customHeight="1">
      <c r="D21" s="19" t="s">
        <v>181</v>
      </c>
      <c r="E21" s="57">
        <v>16785611</v>
      </c>
      <c r="F21" s="57">
        <v>21566606</v>
      </c>
      <c r="G21" s="57">
        <v>15411729</v>
      </c>
      <c r="H21" s="57">
        <v>12685691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1280773</v>
      </c>
      <c r="H22" s="57">
        <v>829263</v>
      </c>
      <c r="I22" s="4" t="s">
        <v>172</v>
      </c>
    </row>
    <row r="23" spans="4:9" ht="20.100000000000001" customHeight="1">
      <c r="D23" s="10" t="s">
        <v>70</v>
      </c>
      <c r="E23" s="57">
        <v>65260258</v>
      </c>
      <c r="F23" s="57">
        <v>76128294</v>
      </c>
      <c r="G23" s="57">
        <v>61930744</v>
      </c>
      <c r="H23" s="57">
        <v>45618674</v>
      </c>
      <c r="I23" s="4" t="s">
        <v>60</v>
      </c>
    </row>
    <row r="24" spans="4:9" ht="20.100000000000001" customHeight="1">
      <c r="D24" s="10" t="s">
        <v>98</v>
      </c>
      <c r="E24" s="57">
        <v>7467007</v>
      </c>
      <c r="F24" s="57">
        <v>11034354</v>
      </c>
      <c r="G24" s="57">
        <v>15625225</v>
      </c>
      <c r="H24" s="57">
        <v>14866877</v>
      </c>
      <c r="I24" s="4" t="s">
        <v>82</v>
      </c>
    </row>
    <row r="25" spans="4:9" ht="20.100000000000001" customHeight="1">
      <c r="D25" s="10" t="s">
        <v>158</v>
      </c>
      <c r="E25" s="57">
        <v>11549904</v>
      </c>
      <c r="F25" s="57">
        <v>10982549</v>
      </c>
      <c r="G25" s="57">
        <v>9532286</v>
      </c>
      <c r="H25" s="57">
        <v>6913982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1865837</v>
      </c>
      <c r="H26" s="57">
        <v>873133</v>
      </c>
      <c r="I26" s="4" t="s">
        <v>174</v>
      </c>
    </row>
    <row r="27" spans="4:9" ht="20.100000000000001" customHeight="1">
      <c r="D27" s="10" t="s">
        <v>99</v>
      </c>
      <c r="E27" s="57">
        <v>536058</v>
      </c>
      <c r="F27" s="57">
        <v>1869237</v>
      </c>
      <c r="G27" s="57">
        <v>278510</v>
      </c>
      <c r="H27" s="57">
        <v>220109</v>
      </c>
      <c r="I27" s="4" t="s">
        <v>83</v>
      </c>
    </row>
    <row r="28" spans="4:9" ht="20.100000000000001" customHeight="1">
      <c r="D28" s="10" t="s">
        <v>71</v>
      </c>
      <c r="E28" s="57">
        <v>12085962</v>
      </c>
      <c r="F28" s="57">
        <v>12851786</v>
      </c>
      <c r="G28" s="57">
        <v>11676633</v>
      </c>
      <c r="H28" s="57">
        <v>8007224</v>
      </c>
      <c r="I28" s="4" t="s">
        <v>175</v>
      </c>
    </row>
    <row r="29" spans="4:9" ht="20.100000000000001" customHeight="1">
      <c r="D29" s="10" t="s">
        <v>72</v>
      </c>
      <c r="E29" s="57">
        <v>5470971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90284198</v>
      </c>
      <c r="F30" s="58">
        <v>100014434</v>
      </c>
      <c r="G30" s="58">
        <v>89232602</v>
      </c>
      <c r="H30" s="58">
        <v>68492775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6038910</v>
      </c>
      <c r="F35" s="56">
        <v>6855335</v>
      </c>
      <c r="G35" s="56">
        <v>5570749</v>
      </c>
      <c r="H35" s="56">
        <v>3915547</v>
      </c>
      <c r="I35" s="3" t="s">
        <v>150</v>
      </c>
    </row>
    <row r="36" spans="4:9" ht="20.100000000000001" customHeight="1">
      <c r="D36" s="10" t="s">
        <v>101</v>
      </c>
      <c r="E36" s="57">
        <v>12634559</v>
      </c>
      <c r="F36" s="57">
        <v>13752763</v>
      </c>
      <c r="G36" s="57">
        <v>3754726</v>
      </c>
      <c r="H36" s="57">
        <v>1425526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5717456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2718023</v>
      </c>
      <c r="F38" s="57">
        <v>1536545</v>
      </c>
      <c r="G38" s="57">
        <v>2126717</v>
      </c>
      <c r="H38" s="57">
        <v>1173224</v>
      </c>
      <c r="I38" s="4" t="s">
        <v>85</v>
      </c>
    </row>
    <row r="39" spans="4:9" ht="20.100000000000001" customHeight="1">
      <c r="D39" s="10" t="s">
        <v>104</v>
      </c>
      <c r="E39" s="57">
        <v>32412654</v>
      </c>
      <c r="F39" s="57">
        <v>31198825</v>
      </c>
      <c r="G39" s="57">
        <v>31905121</v>
      </c>
      <c r="H39" s="57">
        <v>14763615</v>
      </c>
      <c r="I39" s="4" t="s">
        <v>86</v>
      </c>
    </row>
    <row r="40" spans="4:9" ht="20.100000000000001" customHeight="1">
      <c r="D40" s="10" t="s">
        <v>105</v>
      </c>
      <c r="E40" s="57">
        <v>4221697</v>
      </c>
      <c r="F40" s="57">
        <v>945522</v>
      </c>
      <c r="G40" s="57">
        <v>2482067</v>
      </c>
      <c r="H40" s="57">
        <v>1781037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213746</v>
      </c>
      <c r="F42" s="57">
        <v>8201585</v>
      </c>
      <c r="G42" s="57">
        <v>384176</v>
      </c>
      <c r="H42" s="57">
        <v>425360</v>
      </c>
      <c r="I42" s="4" t="s">
        <v>87</v>
      </c>
    </row>
    <row r="43" spans="4:9" ht="20.100000000000001" customHeight="1">
      <c r="D43" s="20" t="s">
        <v>107</v>
      </c>
      <c r="E43" s="58">
        <v>36848097</v>
      </c>
      <c r="F43" s="58">
        <v>40345932</v>
      </c>
      <c r="G43" s="58">
        <v>34771364</v>
      </c>
      <c r="H43" s="58">
        <v>16970012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23000000</v>
      </c>
      <c r="F46" s="56">
        <v>20000000</v>
      </c>
      <c r="G46" s="56">
        <v>20000000</v>
      </c>
      <c r="H46" s="56">
        <v>20000000</v>
      </c>
      <c r="I46" s="3" t="s">
        <v>5</v>
      </c>
    </row>
    <row r="47" spans="4:9" ht="20.100000000000001" customHeight="1">
      <c r="D47" s="10" t="s">
        <v>31</v>
      </c>
      <c r="E47" s="57">
        <v>23000000</v>
      </c>
      <c r="F47" s="57">
        <v>20000000</v>
      </c>
      <c r="G47" s="57">
        <v>20000000</v>
      </c>
      <c r="H47" s="57">
        <v>20000000</v>
      </c>
      <c r="I47" s="4" t="s">
        <v>6</v>
      </c>
    </row>
    <row r="48" spans="4:9" ht="20.100000000000001" customHeight="1">
      <c r="D48" s="10" t="s">
        <v>130</v>
      </c>
      <c r="E48" s="57">
        <v>23000000</v>
      </c>
      <c r="F48" s="57">
        <v>20000000</v>
      </c>
      <c r="G48" s="57">
        <v>20000000</v>
      </c>
      <c r="H48" s="57">
        <v>20000000</v>
      </c>
      <c r="I48" s="4" t="s">
        <v>7</v>
      </c>
    </row>
    <row r="49" spans="4:9" ht="20.100000000000001" customHeight="1">
      <c r="D49" s="10" t="s">
        <v>73</v>
      </c>
      <c r="E49" s="57">
        <v>9260627</v>
      </c>
      <c r="F49" s="57">
        <v>9260627</v>
      </c>
      <c r="G49" s="57">
        <v>9260627</v>
      </c>
      <c r="H49" s="57">
        <v>9260627</v>
      </c>
      <c r="I49" s="4" t="s">
        <v>61</v>
      </c>
    </row>
    <row r="50" spans="4:9" ht="20.100000000000001" customHeight="1">
      <c r="D50" s="10" t="s">
        <v>32</v>
      </c>
      <c r="E50" s="57">
        <v>9372759</v>
      </c>
      <c r="F50" s="57">
        <v>9372759</v>
      </c>
      <c r="G50" s="57">
        <v>9372759</v>
      </c>
      <c r="H50" s="57">
        <v>9372759</v>
      </c>
      <c r="I50" s="4" t="s">
        <v>8</v>
      </c>
    </row>
    <row r="51" spans="4:9" ht="20.100000000000001" customHeight="1">
      <c r="D51" s="10" t="s">
        <v>33</v>
      </c>
      <c r="E51" s="57">
        <v>8884753</v>
      </c>
      <c r="F51" s="57">
        <v>8884753</v>
      </c>
      <c r="G51" s="57">
        <v>8884753</v>
      </c>
      <c r="H51" s="57">
        <v>8884753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4000000</v>
      </c>
      <c r="H55" s="57">
        <v>3000000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-505032</v>
      </c>
      <c r="F57" s="57">
        <v>-60348</v>
      </c>
      <c r="G57" s="57">
        <v>-219839</v>
      </c>
      <c r="H57" s="57">
        <v>116175</v>
      </c>
      <c r="I57" s="4" t="s">
        <v>62</v>
      </c>
    </row>
    <row r="58" spans="4:9" ht="20.100000000000001" customHeight="1">
      <c r="D58" s="10" t="s">
        <v>39</v>
      </c>
      <c r="E58" s="57">
        <v>3116347</v>
      </c>
      <c r="F58" s="57">
        <v>11894161</v>
      </c>
      <c r="G58" s="57">
        <v>2733567</v>
      </c>
      <c r="H58" s="57">
        <v>655548</v>
      </c>
      <c r="I58" s="4" t="s">
        <v>155</v>
      </c>
    </row>
    <row r="59" spans="4:9" ht="20.100000000000001" customHeight="1">
      <c r="D59" s="10" t="s">
        <v>38</v>
      </c>
      <c r="E59" s="57">
        <v>53129454</v>
      </c>
      <c r="F59" s="57">
        <v>59351952</v>
      </c>
      <c r="G59" s="57">
        <v>54031867</v>
      </c>
      <c r="H59" s="57">
        <v>51289862</v>
      </c>
      <c r="I59" s="4" t="s">
        <v>14</v>
      </c>
    </row>
    <row r="60" spans="4:9" ht="20.100000000000001" customHeight="1">
      <c r="D60" s="42" t="s">
        <v>185</v>
      </c>
      <c r="E60" s="57">
        <v>306647</v>
      </c>
      <c r="F60" s="57">
        <v>316550</v>
      </c>
      <c r="G60" s="57">
        <v>429371</v>
      </c>
      <c r="H60" s="57">
        <v>232901</v>
      </c>
      <c r="I60" s="43" t="s">
        <v>184</v>
      </c>
    </row>
    <row r="61" spans="4:9" ht="20.100000000000001" customHeight="1">
      <c r="D61" s="11" t="s">
        <v>74</v>
      </c>
      <c r="E61" s="58">
        <v>90284198</v>
      </c>
      <c r="F61" s="58">
        <v>100014434</v>
      </c>
      <c r="G61" s="58">
        <v>89232602</v>
      </c>
      <c r="H61" s="58">
        <v>68492775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41054922</v>
      </c>
      <c r="F65" s="56">
        <v>46229986</v>
      </c>
      <c r="G65" s="56">
        <v>44650838</v>
      </c>
      <c r="H65" s="56">
        <v>40889837</v>
      </c>
      <c r="I65" s="3" t="s">
        <v>88</v>
      </c>
    </row>
    <row r="66" spans="4:9" ht="20.100000000000001" customHeight="1">
      <c r="D66" s="10" t="s">
        <v>110</v>
      </c>
      <c r="E66" s="57">
        <v>23866238</v>
      </c>
      <c r="F66" s="57">
        <v>24848751</v>
      </c>
      <c r="G66" s="57">
        <v>22659594</v>
      </c>
      <c r="H66" s="57">
        <v>23419220</v>
      </c>
      <c r="I66" s="4" t="s">
        <v>89</v>
      </c>
    </row>
    <row r="67" spans="4:9" ht="20.100000000000001" customHeight="1">
      <c r="D67" s="10" t="s">
        <v>132</v>
      </c>
      <c r="E67" s="57">
        <v>17188684</v>
      </c>
      <c r="F67" s="57">
        <v>21381235</v>
      </c>
      <c r="G67" s="57">
        <v>21991244</v>
      </c>
      <c r="H67" s="57">
        <v>17470617</v>
      </c>
      <c r="I67" s="4" t="s">
        <v>90</v>
      </c>
    </row>
    <row r="68" spans="4:9" ht="20.100000000000001" customHeight="1">
      <c r="D68" s="10" t="s">
        <v>111</v>
      </c>
      <c r="E68" s="57">
        <v>4135563</v>
      </c>
      <c r="F68" s="57">
        <v>3882358</v>
      </c>
      <c r="G68" s="57">
        <v>3776656</v>
      </c>
      <c r="H68" s="57">
        <v>3051470</v>
      </c>
      <c r="I68" s="4" t="s">
        <v>91</v>
      </c>
    </row>
    <row r="69" spans="4:9" ht="20.100000000000001" customHeight="1">
      <c r="D69" s="10" t="s">
        <v>112</v>
      </c>
      <c r="E69" s="57">
        <v>10316052</v>
      </c>
      <c r="F69" s="57">
        <v>10747566</v>
      </c>
      <c r="G69" s="57">
        <v>10007969</v>
      </c>
      <c r="H69" s="57">
        <v>9386466</v>
      </c>
      <c r="I69" s="4" t="s">
        <v>92</v>
      </c>
    </row>
    <row r="70" spans="4:9" ht="20.100000000000001" customHeight="1">
      <c r="D70" s="10" t="s">
        <v>113</v>
      </c>
      <c r="E70" s="57">
        <v>1483265</v>
      </c>
      <c r="F70" s="57">
        <v>0</v>
      </c>
      <c r="G70" s="57">
        <v>1090746</v>
      </c>
      <c r="H70" s="57">
        <v>913686</v>
      </c>
      <c r="I70" s="4" t="s">
        <v>93</v>
      </c>
    </row>
    <row r="71" spans="4:9" ht="20.100000000000001" customHeight="1">
      <c r="D71" s="10" t="s">
        <v>114</v>
      </c>
      <c r="E71" s="57">
        <v>2295147</v>
      </c>
      <c r="F71" s="57">
        <v>1949981</v>
      </c>
      <c r="G71" s="57">
        <v>1722394</v>
      </c>
      <c r="H71" s="57">
        <v>1792539</v>
      </c>
      <c r="I71" s="4" t="s">
        <v>94</v>
      </c>
    </row>
    <row r="72" spans="4:9" ht="20.100000000000001" customHeight="1">
      <c r="D72" s="10" t="s">
        <v>115</v>
      </c>
      <c r="E72" s="57">
        <v>441922</v>
      </c>
      <c r="F72" s="57">
        <v>4801330</v>
      </c>
      <c r="G72" s="57">
        <v>6484225</v>
      </c>
      <c r="H72" s="57">
        <v>3240142</v>
      </c>
      <c r="I72" s="4" t="s">
        <v>95</v>
      </c>
    </row>
    <row r="73" spans="4:9" ht="20.100000000000001" customHeight="1">
      <c r="D73" s="10" t="s">
        <v>116</v>
      </c>
      <c r="E73" s="57">
        <v>614619</v>
      </c>
      <c r="F73" s="57">
        <v>8453741</v>
      </c>
      <c r="G73" s="57">
        <v>1306697</v>
      </c>
      <c r="H73" s="57">
        <v>1706202</v>
      </c>
      <c r="I73" s="4" t="s">
        <v>63</v>
      </c>
    </row>
    <row r="74" spans="4:9" ht="20.100000000000001" customHeight="1">
      <c r="D74" s="10" t="s">
        <v>117</v>
      </c>
      <c r="E74" s="57">
        <v>5154364</v>
      </c>
      <c r="F74" s="57">
        <v>2310845</v>
      </c>
      <c r="G74" s="57">
        <v>664357</v>
      </c>
      <c r="H74" s="57">
        <v>478893</v>
      </c>
      <c r="I74" s="4" t="s">
        <v>64</v>
      </c>
    </row>
    <row r="75" spans="4:9" ht="20.100000000000001" customHeight="1">
      <c r="D75" s="10" t="s">
        <v>123</v>
      </c>
      <c r="E75" s="57">
        <v>-4097823</v>
      </c>
      <c r="F75" s="57">
        <v>10944226</v>
      </c>
      <c r="G75" s="57">
        <v>7126565</v>
      </c>
      <c r="H75" s="57">
        <v>4467451</v>
      </c>
      <c r="I75" s="4" t="s">
        <v>96</v>
      </c>
    </row>
    <row r="76" spans="4:9" ht="20.100000000000001" customHeight="1">
      <c r="D76" s="10" t="s">
        <v>118</v>
      </c>
      <c r="E76" s="57">
        <v>1726851</v>
      </c>
      <c r="F76" s="57">
        <v>1356005</v>
      </c>
      <c r="G76" s="57">
        <v>591480</v>
      </c>
      <c r="H76" s="57">
        <v>433572</v>
      </c>
      <c r="I76" s="4" t="s">
        <v>97</v>
      </c>
    </row>
    <row r="77" spans="4:9" ht="20.100000000000001" customHeight="1">
      <c r="D77" s="10" t="s">
        <v>190</v>
      </c>
      <c r="E77" s="57">
        <v>-5824674</v>
      </c>
      <c r="F77" s="57">
        <v>9588221</v>
      </c>
      <c r="G77" s="57">
        <v>6535085</v>
      </c>
      <c r="H77" s="57">
        <v>4033879</v>
      </c>
      <c r="I77" s="50" t="s">
        <v>199</v>
      </c>
    </row>
    <row r="78" spans="4:9" ht="20.100000000000001" customHeight="1">
      <c r="D78" s="10" t="s">
        <v>157</v>
      </c>
      <c r="E78" s="57">
        <v>42841</v>
      </c>
      <c r="F78" s="57">
        <v>342632</v>
      </c>
      <c r="G78" s="57">
        <v>233332</v>
      </c>
      <c r="H78" s="57">
        <v>180000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89452</v>
      </c>
      <c r="G80" s="57">
        <v>195675</v>
      </c>
      <c r="H80" s="57">
        <v>107389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45000</v>
      </c>
      <c r="G81" s="57">
        <v>45000</v>
      </c>
      <c r="H81" s="57">
        <v>50000</v>
      </c>
      <c r="I81" s="50" t="s">
        <v>196</v>
      </c>
    </row>
    <row r="82" spans="4:9" ht="20.100000000000001" customHeight="1">
      <c r="D82" s="10" t="s">
        <v>187</v>
      </c>
      <c r="E82" s="57">
        <v>-5867515</v>
      </c>
      <c r="F82" s="57">
        <v>9111137</v>
      </c>
      <c r="G82" s="57">
        <v>6061078</v>
      </c>
      <c r="H82" s="57">
        <v>3696490</v>
      </c>
      <c r="I82" s="50" t="s">
        <v>186</v>
      </c>
    </row>
    <row r="83" spans="4:9" ht="20.100000000000001" customHeight="1">
      <c r="D83" s="10" t="s">
        <v>185</v>
      </c>
      <c r="E83" s="57">
        <v>-89701</v>
      </c>
      <c r="F83" s="57">
        <v>-49457</v>
      </c>
      <c r="G83" s="57">
        <v>-16941</v>
      </c>
      <c r="H83" s="57">
        <v>-18015</v>
      </c>
      <c r="I83" s="50" t="s">
        <v>184</v>
      </c>
    </row>
    <row r="84" spans="4:9" ht="20.100000000000001" customHeight="1">
      <c r="D84" s="11" t="s">
        <v>197</v>
      </c>
      <c r="E84" s="58">
        <v>-5777814</v>
      </c>
      <c r="F84" s="58">
        <v>9160594</v>
      </c>
      <c r="G84" s="58">
        <v>6078019</v>
      </c>
      <c r="H84" s="58">
        <v>3714505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-10947149</v>
      </c>
      <c r="F88" s="56">
        <v>-6754628</v>
      </c>
      <c r="G88" s="56">
        <v>2974561</v>
      </c>
      <c r="H88" s="56">
        <v>4999133</v>
      </c>
      <c r="I88" s="3" t="s">
        <v>16</v>
      </c>
    </row>
    <row r="89" spans="4:9" ht="20.100000000000001" customHeight="1">
      <c r="D89" s="10" t="s">
        <v>43</v>
      </c>
      <c r="E89" s="57">
        <v>3076285</v>
      </c>
      <c r="F89" s="57">
        <v>5582436</v>
      </c>
      <c r="G89" s="57">
        <v>-1421663</v>
      </c>
      <c r="H89" s="57">
        <v>542451</v>
      </c>
      <c r="I89" s="4" t="s">
        <v>17</v>
      </c>
    </row>
    <row r="90" spans="4:9" ht="20.100000000000001" customHeight="1">
      <c r="D90" s="10" t="s">
        <v>44</v>
      </c>
      <c r="E90" s="57">
        <v>-5747773</v>
      </c>
      <c r="F90" s="57">
        <v>-2232287</v>
      </c>
      <c r="G90" s="57">
        <v>-4890869</v>
      </c>
      <c r="H90" s="57">
        <v>-2273232</v>
      </c>
      <c r="I90" s="4" t="s">
        <v>18</v>
      </c>
    </row>
    <row r="91" spans="4:9" ht="20.100000000000001" customHeight="1">
      <c r="D91" s="10" t="s">
        <v>45</v>
      </c>
      <c r="E91" s="57">
        <v>-1244386</v>
      </c>
      <c r="F91" s="57">
        <v>-7542670</v>
      </c>
      <c r="G91" s="57">
        <v>6055525</v>
      </c>
      <c r="H91" s="57">
        <v>-293791</v>
      </c>
      <c r="I91" s="4" t="s">
        <v>19</v>
      </c>
    </row>
    <row r="92" spans="4:9" ht="20.100000000000001" customHeight="1">
      <c r="D92" s="21" t="s">
        <v>47</v>
      </c>
      <c r="E92" s="58">
        <v>-14863023</v>
      </c>
      <c r="F92" s="58">
        <v>-10947149</v>
      </c>
      <c r="G92" s="58">
        <v>2717554</v>
      </c>
      <c r="H92" s="58">
        <v>2974561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4.4206956521739134</v>
      </c>
      <c r="F96" s="22">
        <f>+F8*100/F10</f>
        <v>10.134435</v>
      </c>
      <c r="G96" s="22">
        <f>+G8*100/G10</f>
        <v>8.492445</v>
      </c>
      <c r="H96" s="22">
        <f>+H8*100/H10</f>
        <v>14.635145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-0.25120930434782607</v>
      </c>
      <c r="F97" s="13">
        <f>+F84/F10</f>
        <v>0.45802969999999998</v>
      </c>
      <c r="G97" s="13">
        <f>+G84/G10</f>
        <v>0.30390095</v>
      </c>
      <c r="H97" s="13">
        <f>+H84/H10</f>
        <v>0.18572525000000001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0.2</v>
      </c>
      <c r="H98" s="13">
        <f>+H55/H10</f>
        <v>0.15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2.3099762608695653</v>
      </c>
      <c r="F99" s="13">
        <f>+F59/F10</f>
        <v>2.9675975999999999</v>
      </c>
      <c r="G99" s="13">
        <f>+G59/G10</f>
        <v>2.70159335</v>
      </c>
      <c r="H99" s="13">
        <f>+H59/H10</f>
        <v>2.5644931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-9.3547490452271393</v>
      </c>
      <c r="F100" s="13">
        <f>+F11/F84</f>
        <v>8.2964052331104288</v>
      </c>
      <c r="G100" s="13">
        <f>+G11/G84</f>
        <v>12.339546816158357</v>
      </c>
      <c r="H100" s="13">
        <f>+H11/H84</f>
        <v>20.244958614943311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5.333333333333333</v>
      </c>
      <c r="H101" s="13">
        <f>+H55*100/H11</f>
        <v>3.9893617021276597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65.810916352844572</v>
      </c>
      <c r="H102" s="13">
        <f>+H55*100/H84</f>
        <v>80.764462559614273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1.0173264720544652</v>
      </c>
      <c r="F103" s="23">
        <f>+F11/F59</f>
        <v>1.280497059304806</v>
      </c>
      <c r="G103" s="23">
        <f>+G11/G59</f>
        <v>1.388069747802718</v>
      </c>
      <c r="H103" s="23">
        <f>+H11/H59</f>
        <v>1.4661766880948131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41.867535395634171</v>
      </c>
      <c r="F105" s="30">
        <f>+F67*100/F65</f>
        <v>46.249711172311407</v>
      </c>
      <c r="G105" s="30">
        <f>+G67*100/G65</f>
        <v>49.251581795620496</v>
      </c>
      <c r="H105" s="30">
        <f>+H67*100/H65</f>
        <v>42.726061735095691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-9.9813196576040255</v>
      </c>
      <c r="F106" s="31">
        <f>+F75*100/F65</f>
        <v>23.673435678738905</v>
      </c>
      <c r="G106" s="31">
        <f>+G75*100/G65</f>
        <v>15.960652295036434</v>
      </c>
      <c r="H106" s="31">
        <f>+H75*100/H65</f>
        <v>10.925577913162138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-14.291867367328088</v>
      </c>
      <c r="F107" s="31">
        <f>+F82*100/F65</f>
        <v>19.708284142677439</v>
      </c>
      <c r="G107" s="31">
        <f>+G82*100/G65</f>
        <v>13.574388010366121</v>
      </c>
      <c r="H107" s="31">
        <f>+H82*100/H65</f>
        <v>9.040119186584187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-4.586255503980885</v>
      </c>
      <c r="F108" s="31">
        <f>(F82+F76)*100/F30</f>
        <v>10.465631390765058</v>
      </c>
      <c r="G108" s="31">
        <f>(G82+G76)*100/G30</f>
        <v>7.4552998017473477</v>
      </c>
      <c r="H108" s="31">
        <f>(H82+H76)*100/H30</f>
        <v>6.0299235941309135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-10.874973418699165</v>
      </c>
      <c r="F109" s="29">
        <f>+F84*100/F59</f>
        <v>15.434360103270066</v>
      </c>
      <c r="G109" s="29">
        <f>+G84*100/G59</f>
        <v>11.248952400626838</v>
      </c>
      <c r="H109" s="29">
        <f>+H84*100/H59</f>
        <v>7.2421817005473716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40.813451098053726</v>
      </c>
      <c r="F111" s="22">
        <f>+F43*100/F30</f>
        <v>40.340109308622395</v>
      </c>
      <c r="G111" s="22">
        <f>+G43*100/G30</f>
        <v>38.967107560082134</v>
      </c>
      <c r="H111" s="22">
        <f>+H43*100/H30</f>
        <v>24.776353418298498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58.846902533265016</v>
      </c>
      <c r="F112" s="13">
        <f>+F59*100/F30</f>
        <v>59.343386375610542</v>
      </c>
      <c r="G112" s="13">
        <f>+G59*100/G30</f>
        <v>60.551710685294147</v>
      </c>
      <c r="H112" s="13">
        <f>+H59*100/H30</f>
        <v>74.88360925659677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-2.3730032295780008</v>
      </c>
      <c r="F113" s="23">
        <f>+F75/F76</f>
        <v>8.0709333667648711</v>
      </c>
      <c r="G113" s="23">
        <f>+G75/G76</f>
        <v>12.048699871508758</v>
      </c>
      <c r="H113" s="23">
        <f>+H75/H76</f>
        <v>10.303827276669157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0.45472987421342548</v>
      </c>
      <c r="F115" s="22">
        <f>+F65/F30</f>
        <v>0.46223314126838932</v>
      </c>
      <c r="G115" s="22">
        <f>+G65/G30</f>
        <v>0.50038704463644357</v>
      </c>
      <c r="H115" s="22">
        <f>+H65/H30</f>
        <v>0.59699489471699752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3.3969097370982961</v>
      </c>
      <c r="F116" s="13">
        <f>+F65/F28</f>
        <v>3.5971643163059204</v>
      </c>
      <c r="G116" s="13">
        <f>+G65/G28</f>
        <v>3.8239480507779939</v>
      </c>
      <c r="H116" s="13">
        <f>+H65/H28</f>
        <v>5.1066183486311862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1.2498604768859245</v>
      </c>
      <c r="F117" s="23">
        <f>+F65/F120</f>
        <v>1.0289457460536646</v>
      </c>
      <c r="G117" s="23">
        <f>+G65/G120</f>
        <v>1.4870911421221802</v>
      </c>
      <c r="H117" s="23">
        <f>+H65/H120</f>
        <v>1.3252231019879106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2.0134191417956702</v>
      </c>
      <c r="F119" s="59">
        <f>+F23/F39</f>
        <v>2.4401013179182227</v>
      </c>
      <c r="G119" s="59">
        <f>+G23/G39</f>
        <v>1.9410910242277408</v>
      </c>
      <c r="H119" s="59">
        <f>+H23/H39</f>
        <v>3.0899392865500759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32847604</v>
      </c>
      <c r="F120" s="58">
        <f>+F23-F39</f>
        <v>44929469</v>
      </c>
      <c r="G120" s="58">
        <f>+G23-G39</f>
        <v>30025623</v>
      </c>
      <c r="H120" s="58">
        <f>+H23-H39</f>
        <v>30855059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2012-11-13T19:09:03Z</dcterms:modified>
</cp:coreProperties>
</file>